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mb0\OneDrive\Desktop\C&amp;P\New CNG Manpower 1001035\"/>
    </mc:Choice>
  </mc:AlternateContent>
  <xr:revisionPtr revIDLastSave="0" documentId="8_{CA23FB89-7037-4546-BB76-D02A74E18074}" xr6:coauthVersionLast="47" xr6:coauthVersionMax="47" xr10:uidLastSave="{00000000-0000-0000-0000-000000000000}"/>
  <bookViews>
    <workbookView xWindow="-98" yWindow="-98" windowWidth="19396" windowHeight="11475" xr2:uid="{761DDFD0-2AFF-4ACB-B210-A9FD2BBFDD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1" l="1"/>
  <c r="J27" i="1"/>
  <c r="J28" i="1" s="1"/>
  <c r="J24" i="1"/>
  <c r="J22" i="1"/>
  <c r="J21" i="1"/>
  <c r="J20" i="1"/>
  <c r="J19" i="1"/>
  <c r="J18" i="1"/>
  <c r="J17" i="1"/>
  <c r="J16" i="1"/>
  <c r="J15" i="1"/>
  <c r="J14" i="1"/>
  <c r="J13" i="1"/>
  <c r="J12" i="1"/>
  <c r="J11" i="1"/>
  <c r="J29" i="1" l="1"/>
  <c r="J30" i="1"/>
  <c r="J25" i="1"/>
</calcChain>
</file>

<file path=xl/sharedStrings.xml><?xml version="1.0" encoding="utf-8"?>
<sst xmlns="http://schemas.openxmlformats.org/spreadsheetml/2006/main" count="46" uniqueCount="40">
  <si>
    <t>Job Description: Hiring of agency for providing O&amp;M manpower for CNG stations of GGPL in East &amp; West Godavari Districts</t>
  </si>
  <si>
    <t>Sl. No.</t>
  </si>
  <si>
    <t>Team</t>
  </si>
  <si>
    <t>Designation</t>
  </si>
  <si>
    <t>Category</t>
  </si>
  <si>
    <t>Monthly Unit Remuneration incl. PF &amp; ESI (Rs.)</t>
  </si>
  <si>
    <t>No. of Personnel</t>
  </si>
  <si>
    <t>Total Man Months</t>
  </si>
  <si>
    <t>Total Remuneration incl. PF &amp; ESI (Rs.)</t>
  </si>
  <si>
    <t>CNG Stations Maintenance Team</t>
  </si>
  <si>
    <t>Senior Engineer</t>
  </si>
  <si>
    <t>-</t>
  </si>
  <si>
    <t>Sr. Technician</t>
  </si>
  <si>
    <t>Highly Skilled</t>
  </si>
  <si>
    <t>Technician (Electrical)</t>
  </si>
  <si>
    <t>Skilled</t>
  </si>
  <si>
    <t>HSE Technician</t>
  </si>
  <si>
    <t>CNG Stations Operation Team</t>
  </si>
  <si>
    <t>Station Manager</t>
  </si>
  <si>
    <t>Cashier</t>
  </si>
  <si>
    <t>Senior Filler Boy</t>
  </si>
  <si>
    <t>Semi - Skilled</t>
  </si>
  <si>
    <t>CNG/MS/HSD Filler Boy</t>
  </si>
  <si>
    <t>Un - Skilled</t>
  </si>
  <si>
    <t>LCV Loading Helper</t>
  </si>
  <si>
    <t>Sweeper</t>
  </si>
  <si>
    <t>Security</t>
  </si>
  <si>
    <t>TA/DA during site visit for Senior Engineer</t>
  </si>
  <si>
    <t>TA/DA during site visit for Highly Skilled</t>
  </si>
  <si>
    <t>TA/DA during site visit for Skilled</t>
  </si>
  <si>
    <t>Sub Total Contract Value Excl. GST (A) in Rupees</t>
  </si>
  <si>
    <t>Service Charge in (%) applicable on (A)</t>
  </si>
  <si>
    <t>Service Charge in Rupees  (B)</t>
  </si>
  <si>
    <t>Total Contract Value in Rupees Excl. GST &amp; Incl. Service Charge (C)=(A)+(B)</t>
  </si>
  <si>
    <t>SCHEDULE OF RATES</t>
  </si>
  <si>
    <t>(D)=GST in Rupees @ 18% on (C)</t>
  </si>
  <si>
    <t>Total Contract Value Rupees Incl. GST @ 18% and incl. Service Charge (E)=(C)=(D)</t>
  </si>
  <si>
    <t>GODAVARI GAS PRIVATE LIMITED</t>
  </si>
  <si>
    <t>Name of the Bidder</t>
  </si>
  <si>
    <t>TENDER NO: GGPL/C&amp;P/CNG/SR 1001035/2026-27/07 DATED: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</si>
</sst>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9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right" vertical="center" wrapText="1"/>
    </xf>
    <xf numFmtId="0" fontId="1" fillId="3" borderId="1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3" fontId="2" fillId="0" borderId="1" xfId="0" applyNumberFormat="1" applyFont="1" applyBorder="1" applyAlignment="1" applyProtection="1">
      <alignment horizontal="center" vertical="center" wrapText="1"/>
    </xf>
    <xf numFmtId="3" fontId="2" fillId="0" borderId="13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</xf>
    <xf numFmtId="3" fontId="2" fillId="0" borderId="13" xfId="0" applyNumberFormat="1" applyFont="1" applyBorder="1" applyAlignment="1" applyProtection="1">
      <alignment horizontal="center" vertical="center"/>
    </xf>
    <xf numFmtId="0" fontId="2" fillId="4" borderId="13" xfId="0" applyFont="1" applyFill="1" applyBorder="1" applyAlignment="1" applyProtection="1">
      <alignment horizontal="center" vertical="center"/>
    </xf>
    <xf numFmtId="3" fontId="2" fillId="4" borderId="13" xfId="0" applyNumberFormat="1" applyFont="1" applyFill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right" vertical="center" wrapText="1"/>
    </xf>
    <xf numFmtId="0" fontId="1" fillId="0" borderId="15" xfId="0" applyFont="1" applyBorder="1" applyAlignment="1" applyProtection="1">
      <alignment horizontal="right" vertical="center" wrapText="1"/>
    </xf>
    <xf numFmtId="0" fontId="1" fillId="0" borderId="16" xfId="0" applyFont="1" applyBorder="1" applyAlignment="1" applyProtection="1">
      <alignment horizontal="right" vertical="center" wrapText="1"/>
    </xf>
    <xf numFmtId="3" fontId="2" fillId="4" borderId="1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E0EF-4ADA-43C1-A7DC-C8622C49F086}">
  <dimension ref="C4:J30"/>
  <sheetViews>
    <sheetView tabSelected="1" topLeftCell="B12" zoomScale="110" zoomScaleNormal="110" workbookViewId="0">
      <selection activeCell="J26" sqref="J26"/>
    </sheetView>
  </sheetViews>
  <sheetFormatPr defaultRowHeight="14.25" x14ac:dyDescent="0.45"/>
  <cols>
    <col min="1" max="3" width="9.06640625" style="4"/>
    <col min="4" max="4" width="15.6640625" style="4" customWidth="1"/>
    <col min="5" max="5" width="24" style="4" customWidth="1"/>
    <col min="6" max="6" width="19.06640625" style="4" customWidth="1"/>
    <col min="7" max="7" width="18.3984375" style="4" customWidth="1"/>
    <col min="8" max="8" width="13.86328125" style="4" customWidth="1"/>
    <col min="9" max="9" width="14.265625" style="4" customWidth="1"/>
    <col min="10" max="10" width="18.33203125" style="4" customWidth="1"/>
    <col min="11" max="16384" width="9.06640625" style="4"/>
  </cols>
  <sheetData>
    <row r="4" spans="3:10" ht="14.65" thickBot="1" x14ac:dyDescent="0.5"/>
    <row r="5" spans="3:10" ht="15" x14ac:dyDescent="0.45">
      <c r="C5" s="5" t="s">
        <v>37</v>
      </c>
      <c r="D5" s="6"/>
      <c r="E5" s="6"/>
      <c r="F5" s="6"/>
      <c r="G5" s="6"/>
      <c r="H5" s="6"/>
      <c r="I5" s="6"/>
      <c r="J5" s="7"/>
    </row>
    <row r="6" spans="3:10" ht="15" x14ac:dyDescent="0.45">
      <c r="C6" s="8" t="s">
        <v>34</v>
      </c>
      <c r="D6" s="9"/>
      <c r="E6" s="9"/>
      <c r="F6" s="9"/>
      <c r="G6" s="9"/>
      <c r="H6" s="9"/>
      <c r="I6" s="9"/>
      <c r="J6" s="10"/>
    </row>
    <row r="7" spans="3:10" ht="15" x14ac:dyDescent="0.45">
      <c r="C7" s="8" t="s">
        <v>39</v>
      </c>
      <c r="D7" s="9"/>
      <c r="E7" s="9"/>
      <c r="F7" s="9"/>
      <c r="G7" s="9"/>
      <c r="H7" s="9"/>
      <c r="I7" s="9"/>
      <c r="J7" s="10"/>
    </row>
    <row r="8" spans="3:10" ht="15" x14ac:dyDescent="0.45">
      <c r="C8" s="8" t="s">
        <v>0</v>
      </c>
      <c r="D8" s="9"/>
      <c r="E8" s="9"/>
      <c r="F8" s="9"/>
      <c r="G8" s="9"/>
      <c r="H8" s="9"/>
      <c r="I8" s="9"/>
      <c r="J8" s="10"/>
    </row>
    <row r="9" spans="3:10" ht="18" customHeight="1" x14ac:dyDescent="0.45">
      <c r="C9" s="11" t="s">
        <v>38</v>
      </c>
      <c r="D9" s="12"/>
      <c r="E9" s="12"/>
      <c r="F9" s="13"/>
      <c r="G9" s="2"/>
      <c r="H9" s="2"/>
      <c r="I9" s="2"/>
      <c r="J9" s="3"/>
    </row>
    <row r="10" spans="3:10" ht="49.9" customHeight="1" x14ac:dyDescent="0.45">
      <c r="C10" s="14" t="s">
        <v>1</v>
      </c>
      <c r="D10" s="15" t="s">
        <v>2</v>
      </c>
      <c r="E10" s="15" t="s">
        <v>3</v>
      </c>
      <c r="F10" s="15" t="s">
        <v>4</v>
      </c>
      <c r="G10" s="15" t="s">
        <v>5</v>
      </c>
      <c r="H10" s="15" t="s">
        <v>6</v>
      </c>
      <c r="I10" s="15" t="s">
        <v>7</v>
      </c>
      <c r="J10" s="16" t="s">
        <v>8</v>
      </c>
    </row>
    <row r="11" spans="3:10" ht="15.4" x14ac:dyDescent="0.45">
      <c r="C11" s="17">
        <v>1</v>
      </c>
      <c r="D11" s="18" t="s">
        <v>9</v>
      </c>
      <c r="E11" s="19" t="s">
        <v>10</v>
      </c>
      <c r="F11" s="19" t="s">
        <v>11</v>
      </c>
      <c r="G11" s="20">
        <v>39473</v>
      </c>
      <c r="H11" s="19">
        <v>4</v>
      </c>
      <c r="I11" s="19">
        <v>48</v>
      </c>
      <c r="J11" s="21">
        <f>G11*I11</f>
        <v>1894704</v>
      </c>
    </row>
    <row r="12" spans="3:10" ht="15.4" x14ac:dyDescent="0.45">
      <c r="C12" s="17">
        <v>2</v>
      </c>
      <c r="D12" s="22"/>
      <c r="E12" s="19" t="s">
        <v>12</v>
      </c>
      <c r="F12" s="19" t="s">
        <v>13</v>
      </c>
      <c r="G12" s="20">
        <v>29000</v>
      </c>
      <c r="H12" s="19">
        <v>2</v>
      </c>
      <c r="I12" s="19">
        <v>24</v>
      </c>
      <c r="J12" s="21">
        <f t="shared" ref="J12:J21" si="0">G12*I12</f>
        <v>696000</v>
      </c>
    </row>
    <row r="13" spans="3:10" ht="18.75" customHeight="1" x14ac:dyDescent="0.45">
      <c r="C13" s="17">
        <v>3</v>
      </c>
      <c r="D13" s="22"/>
      <c r="E13" s="19" t="s">
        <v>14</v>
      </c>
      <c r="F13" s="19" t="s">
        <v>15</v>
      </c>
      <c r="G13" s="20">
        <v>25623</v>
      </c>
      <c r="H13" s="19">
        <v>1</v>
      </c>
      <c r="I13" s="19">
        <v>12</v>
      </c>
      <c r="J13" s="21">
        <f t="shared" si="0"/>
        <v>307476</v>
      </c>
    </row>
    <row r="14" spans="3:10" ht="15.4" x14ac:dyDescent="0.45">
      <c r="C14" s="17">
        <v>4</v>
      </c>
      <c r="D14" s="23"/>
      <c r="E14" s="19" t="s">
        <v>16</v>
      </c>
      <c r="F14" s="19" t="s">
        <v>15</v>
      </c>
      <c r="G14" s="20">
        <v>25623</v>
      </c>
      <c r="H14" s="19">
        <v>1</v>
      </c>
      <c r="I14" s="19">
        <v>12</v>
      </c>
      <c r="J14" s="21">
        <f t="shared" si="0"/>
        <v>307476</v>
      </c>
    </row>
    <row r="15" spans="3:10" ht="15.4" x14ac:dyDescent="0.45">
      <c r="C15" s="17">
        <v>5</v>
      </c>
      <c r="D15" s="18" t="s">
        <v>17</v>
      </c>
      <c r="E15" s="19" t="s">
        <v>18</v>
      </c>
      <c r="F15" s="19" t="s">
        <v>13</v>
      </c>
      <c r="G15" s="20">
        <v>29000</v>
      </c>
      <c r="H15" s="19">
        <v>4</v>
      </c>
      <c r="I15" s="19">
        <v>48</v>
      </c>
      <c r="J15" s="21">
        <f t="shared" si="0"/>
        <v>1392000</v>
      </c>
    </row>
    <row r="16" spans="3:10" ht="15.4" x14ac:dyDescent="0.45">
      <c r="C16" s="17">
        <v>6</v>
      </c>
      <c r="D16" s="22"/>
      <c r="E16" s="19" t="s">
        <v>19</v>
      </c>
      <c r="F16" s="19" t="s">
        <v>15</v>
      </c>
      <c r="G16" s="20">
        <v>25623</v>
      </c>
      <c r="H16" s="19">
        <v>1</v>
      </c>
      <c r="I16" s="19">
        <v>12</v>
      </c>
      <c r="J16" s="21">
        <f t="shared" si="0"/>
        <v>307476</v>
      </c>
    </row>
    <row r="17" spans="3:10" ht="15.4" x14ac:dyDescent="0.45">
      <c r="C17" s="17">
        <v>7</v>
      </c>
      <c r="D17" s="22"/>
      <c r="E17" s="19" t="s">
        <v>20</v>
      </c>
      <c r="F17" s="19" t="s">
        <v>21</v>
      </c>
      <c r="G17" s="20">
        <v>21652</v>
      </c>
      <c r="H17" s="19">
        <v>4</v>
      </c>
      <c r="I17" s="19">
        <v>48</v>
      </c>
      <c r="J17" s="21">
        <f t="shared" si="0"/>
        <v>1039296</v>
      </c>
    </row>
    <row r="18" spans="3:10" ht="19.899999999999999" customHeight="1" x14ac:dyDescent="0.45">
      <c r="C18" s="17">
        <v>8</v>
      </c>
      <c r="D18" s="22"/>
      <c r="E18" s="19" t="s">
        <v>22</v>
      </c>
      <c r="F18" s="19" t="s">
        <v>23</v>
      </c>
      <c r="G18" s="20">
        <v>18732</v>
      </c>
      <c r="H18" s="19">
        <v>17</v>
      </c>
      <c r="I18" s="19">
        <v>204</v>
      </c>
      <c r="J18" s="21">
        <f t="shared" si="0"/>
        <v>3821328</v>
      </c>
    </row>
    <row r="19" spans="3:10" ht="18" customHeight="1" x14ac:dyDescent="0.45">
      <c r="C19" s="17">
        <v>9</v>
      </c>
      <c r="D19" s="22"/>
      <c r="E19" s="19" t="s">
        <v>24</v>
      </c>
      <c r="F19" s="19" t="s">
        <v>23</v>
      </c>
      <c r="G19" s="20">
        <v>18732</v>
      </c>
      <c r="H19" s="19">
        <v>7</v>
      </c>
      <c r="I19" s="19">
        <v>84</v>
      </c>
      <c r="J19" s="21">
        <f t="shared" si="0"/>
        <v>1573488</v>
      </c>
    </row>
    <row r="20" spans="3:10" ht="15.4" x14ac:dyDescent="0.45">
      <c r="C20" s="17">
        <v>10</v>
      </c>
      <c r="D20" s="22"/>
      <c r="E20" s="19" t="s">
        <v>25</v>
      </c>
      <c r="F20" s="19" t="s">
        <v>23</v>
      </c>
      <c r="G20" s="20">
        <v>18732</v>
      </c>
      <c r="H20" s="19">
        <v>4</v>
      </c>
      <c r="I20" s="19">
        <v>48</v>
      </c>
      <c r="J20" s="21">
        <f t="shared" si="0"/>
        <v>899136</v>
      </c>
    </row>
    <row r="21" spans="3:10" ht="15.4" x14ac:dyDescent="0.45">
      <c r="C21" s="17">
        <v>11</v>
      </c>
      <c r="D21" s="22"/>
      <c r="E21" s="19" t="s">
        <v>26</v>
      </c>
      <c r="F21" s="19" t="s">
        <v>23</v>
      </c>
      <c r="G21" s="20">
        <v>18732</v>
      </c>
      <c r="H21" s="19">
        <v>13</v>
      </c>
      <c r="I21" s="19">
        <v>156</v>
      </c>
      <c r="J21" s="21">
        <f t="shared" si="0"/>
        <v>2922192</v>
      </c>
    </row>
    <row r="22" spans="3:10" ht="15.4" x14ac:dyDescent="0.45">
      <c r="C22" s="24" t="s">
        <v>27</v>
      </c>
      <c r="D22" s="25"/>
      <c r="E22" s="25"/>
      <c r="F22" s="26"/>
      <c r="G22" s="19">
        <v>350</v>
      </c>
      <c r="H22" s="19"/>
      <c r="I22" s="19">
        <v>960</v>
      </c>
      <c r="J22" s="21">
        <f>G22*I22</f>
        <v>336000</v>
      </c>
    </row>
    <row r="23" spans="3:10" ht="15.4" x14ac:dyDescent="0.45">
      <c r="C23" s="24" t="s">
        <v>28</v>
      </c>
      <c r="D23" s="25"/>
      <c r="E23" s="25"/>
      <c r="F23" s="26"/>
      <c r="G23" s="19">
        <v>250</v>
      </c>
      <c r="H23" s="19"/>
      <c r="I23" s="19">
        <v>480</v>
      </c>
      <c r="J23" s="21">
        <f>G23*I23</f>
        <v>120000</v>
      </c>
    </row>
    <row r="24" spans="3:10" ht="15.4" x14ac:dyDescent="0.45">
      <c r="C24" s="24" t="s">
        <v>29</v>
      </c>
      <c r="D24" s="25"/>
      <c r="E24" s="25"/>
      <c r="F24" s="26"/>
      <c r="G24" s="19">
        <v>200</v>
      </c>
      <c r="H24" s="19"/>
      <c r="I24" s="19">
        <v>480</v>
      </c>
      <c r="J24" s="21">
        <f t="shared" ref="J24" si="1">G24*I24</f>
        <v>96000</v>
      </c>
    </row>
    <row r="25" spans="3:10" ht="15.4" x14ac:dyDescent="0.45">
      <c r="C25" s="11" t="s">
        <v>30</v>
      </c>
      <c r="D25" s="12"/>
      <c r="E25" s="12"/>
      <c r="F25" s="12"/>
      <c r="G25" s="12"/>
      <c r="H25" s="12"/>
      <c r="I25" s="13"/>
      <c r="J25" s="27">
        <f>SUM(J11:J24)</f>
        <v>15712572</v>
      </c>
    </row>
    <row r="26" spans="3:10" ht="15.4" x14ac:dyDescent="0.45">
      <c r="C26" s="11" t="s">
        <v>31</v>
      </c>
      <c r="D26" s="12"/>
      <c r="E26" s="12"/>
      <c r="F26" s="12"/>
      <c r="G26" s="12"/>
      <c r="H26" s="12"/>
      <c r="I26" s="13"/>
      <c r="J26" s="1"/>
    </row>
    <row r="27" spans="3:10" ht="15.4" x14ac:dyDescent="0.45">
      <c r="C27" s="11" t="s">
        <v>32</v>
      </c>
      <c r="D27" s="12"/>
      <c r="E27" s="12"/>
      <c r="F27" s="12"/>
      <c r="G27" s="12"/>
      <c r="H27" s="12"/>
      <c r="I27" s="13"/>
      <c r="J27" s="28">
        <f>J25*J26</f>
        <v>0</v>
      </c>
    </row>
    <row r="28" spans="3:10" ht="15.4" x14ac:dyDescent="0.45">
      <c r="C28" s="11" t="s">
        <v>33</v>
      </c>
      <c r="D28" s="12"/>
      <c r="E28" s="12"/>
      <c r="F28" s="12"/>
      <c r="G28" s="12"/>
      <c r="H28" s="12"/>
      <c r="I28" s="13"/>
      <c r="J28" s="29">
        <f>J25+J27</f>
        <v>15712572</v>
      </c>
    </row>
    <row r="29" spans="3:10" ht="15.4" x14ac:dyDescent="0.45">
      <c r="C29" s="11" t="s">
        <v>35</v>
      </c>
      <c r="D29" s="12"/>
      <c r="E29" s="12"/>
      <c r="F29" s="12"/>
      <c r="G29" s="12"/>
      <c r="H29" s="12"/>
      <c r="I29" s="13"/>
      <c r="J29" s="28">
        <f>J28*0.18</f>
        <v>2828262.96</v>
      </c>
    </row>
    <row r="30" spans="3:10" ht="15.75" thickBot="1" x14ac:dyDescent="0.5">
      <c r="C30" s="30" t="s">
        <v>36</v>
      </c>
      <c r="D30" s="31"/>
      <c r="E30" s="31"/>
      <c r="F30" s="31"/>
      <c r="G30" s="31"/>
      <c r="H30" s="31"/>
      <c r="I30" s="32"/>
      <c r="J30" s="33">
        <f>J28+J29</f>
        <v>18540834.960000001</v>
      </c>
    </row>
  </sheetData>
  <mergeCells count="17">
    <mergeCell ref="C5:J5"/>
    <mergeCell ref="C8:J8"/>
    <mergeCell ref="D11:D14"/>
    <mergeCell ref="D15:D21"/>
    <mergeCell ref="C22:F22"/>
    <mergeCell ref="C6:J6"/>
    <mergeCell ref="C30:I30"/>
    <mergeCell ref="C7:J7"/>
    <mergeCell ref="C9:F9"/>
    <mergeCell ref="G9:J9"/>
    <mergeCell ref="C24:F24"/>
    <mergeCell ref="C25:I25"/>
    <mergeCell ref="C26:I26"/>
    <mergeCell ref="C27:I27"/>
    <mergeCell ref="C28:I28"/>
    <mergeCell ref="C29:I29"/>
    <mergeCell ref="C23:F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Apmb Apmb</dc:creator>
  <cp:lastModifiedBy>Apmb Apmb</cp:lastModifiedBy>
  <dcterms:created xsi:type="dcterms:W3CDTF">2026-08-31T10:49:51Z</dcterms:created>
  <dcterms:modified xsi:type="dcterms:W3CDTF">2026-09-02T11:05:13Z</dcterms:modified>
</cp:coreProperties>
</file>